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<sst xmlns="http://schemas.openxmlformats.org/spreadsheetml/2006/main" count="76" uniqueCount="70">
  <si>
    <t>Vaikų ir jaunimo teisių apsauga</t>
  </si>
  <si>
    <t>Civilinės saugos organizavimas</t>
  </si>
  <si>
    <t>Pirminė teisinė pagalba</t>
  </si>
  <si>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</si>
  <si>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</si>
  <si>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</si>
  <si>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</si>
  <si>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</si>
  <si>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</si>
  <si>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</si>
  <si>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</si>
  <si>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Gyvenamos vietos deklaravimas</t>
  </si>
  <si>
    <t>Jaunimo koordinatorė</t>
  </si>
  <si>
    <t>Mobilizacijos administravimas</t>
  </si>
  <si>
    <t>Civilinės būklės aktų registravimas</t>
  </si>
  <si>
    <t xml:space="preserve">Soc.paramos skyrius </t>
  </si>
  <si>
    <t xml:space="preserve">Parama mirties atveju </t>
  </si>
  <si>
    <t>Pagėgių savivaldybės tarybos</t>
  </si>
  <si>
    <t>Gyventojų registro tvarkymas ir duomenų valstybės registrui teikimas</t>
  </si>
  <si>
    <t>Valstyb kalbos vartojimo ir taisyklingumo kontrolė</t>
  </si>
  <si>
    <t>Žemės ūkio funkcijoms vykdyti</t>
  </si>
  <si>
    <t>Archyvinių dokumentų tvarkymas</t>
  </si>
  <si>
    <t>Duomenų teikimas valstybės suteiktos pagalbos registrui</t>
  </si>
  <si>
    <t>Priešgaisrinių tarnybų organizavimas</t>
  </si>
  <si>
    <t>Valstybinės funkcijos</t>
  </si>
  <si>
    <t>Iš viso</t>
  </si>
  <si>
    <t xml:space="preserve">Socialinė parama mokiniams: </t>
  </si>
  <si>
    <t>Socialinės paslaugos :</t>
  </si>
  <si>
    <t>Socialinės  globos asmenims su sunkia negalia administravimas</t>
  </si>
  <si>
    <t>Socialinė globa asmenims su sunkia negalia</t>
  </si>
  <si>
    <t>Socialinė priežiūra socialinės rizikos šeimoms</t>
  </si>
  <si>
    <t>Socialinės paramos  mokiniams administravimas</t>
  </si>
  <si>
    <t>Socialinės paramos  mokiniams išlaidos už įsigytus  maisto produktus</t>
  </si>
  <si>
    <t>Socialinės paramos  mokiniams išlaidos už įsigytus mokinio reikmenis</t>
  </si>
  <si>
    <t>VALSTYBINIŲ FUNKCIJŲ FINANSAVIMUI</t>
  </si>
  <si>
    <t>Progra-</t>
  </si>
  <si>
    <t xml:space="preserve">mos </t>
  </si>
  <si>
    <t>kodas</t>
  </si>
  <si>
    <t xml:space="preserve">Finansa- </t>
  </si>
  <si>
    <t xml:space="preserve">vimo </t>
  </si>
  <si>
    <t>šaltinis</t>
  </si>
  <si>
    <t>01.</t>
  </si>
  <si>
    <t>Pagėgių vaikų globos namai</t>
  </si>
  <si>
    <t xml:space="preserve">Valstybinės </t>
  </si>
  <si>
    <t xml:space="preserve">funkcijos </t>
  </si>
  <si>
    <t>02.</t>
  </si>
  <si>
    <t>03.</t>
  </si>
  <si>
    <t>04.</t>
  </si>
  <si>
    <t xml:space="preserve">10. </t>
  </si>
  <si>
    <t>07.</t>
  </si>
  <si>
    <t>10.</t>
  </si>
  <si>
    <t>Polderiams eksploatuoti</t>
  </si>
  <si>
    <t xml:space="preserve"> 5 priedas </t>
  </si>
  <si>
    <t>IŠ VISO:</t>
  </si>
  <si>
    <t>Darbo rinkos politikos įgyvendinimo programa</t>
  </si>
  <si>
    <t>Socialinių išmokų skaičiavimas ir mokėjimas:</t>
  </si>
  <si>
    <t>Sveikatos apsauga</t>
  </si>
  <si>
    <t>Sveikatos priežiūros mokyklose finansavimas</t>
  </si>
  <si>
    <t>Visuomenės sveikatos priežiūra</t>
  </si>
  <si>
    <t>2015 m.vasario 10  d.</t>
  </si>
  <si>
    <t>PAGĖGIŲ SAVIVALDYBĖS BIUDŽETO 2015 METŲ ASIGNAVIMAI</t>
  </si>
  <si>
    <t>Socialinės paramos įgyvendinimo ir sveikatos priežiūros programa</t>
  </si>
  <si>
    <t>05.</t>
  </si>
  <si>
    <t>Valdymo programa</t>
  </si>
  <si>
    <t>Valstybinės žemės ir kito valstybinio turto valdymas, naudojimas ir disponavimas patikėjimo teise</t>
  </si>
  <si>
    <t>Pagėgių savivaldybės gyvenamosios aplinkos gerinimo programa</t>
  </si>
  <si>
    <t>Socialinės paramos išmokų administravimas</t>
  </si>
  <si>
    <t>Būsto nuomos ar išperkamosios būsto nuomos mokesčių dalies kompensacijoms</t>
  </si>
  <si>
    <t>(Eurai)</t>
  </si>
  <si>
    <t>sprendimo Nr. T-19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</si>
</sst>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5" fillId="0" borderId="14" xfId="0" applyFont="1" applyFill="1" applyBorder="1" applyAlignment="1">
      <alignment/>
    </xf>
    <xf numFmtId="0" fontId="2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4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5" fillId="0" borderId="4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2" fillId="0" borderId="5" xfId="0" applyFont="1" applyBorder="1" applyAlignment="1">
      <alignment horizontal="center" wrapText="1"/>
    </xf>
    <xf numFmtId="0" fontId="2" fillId="0" borderId="16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2" fillId="0" borderId="22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6" fillId="0" borderId="27" xfId="0" applyFont="1" applyFill="1" applyBorder="1" applyAlignment="1">
      <alignment wrapText="1"/>
    </xf>
    <xf numFmtId="0" fontId="5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6" fillId="0" borderId="19" xfId="0" applyFont="1" applyFill="1" applyBorder="1" applyAlignment="1">
      <alignment wrapText="1"/>
    </xf>
    <xf numFmtId="0" fontId="5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8" xfId="0" applyFont="1" applyFill="1" applyBorder="1" applyAlignment="1">
      <alignment/>
    </xf>
    <xf numFmtId="0" fontId="5" fillId="0" borderId="29" xfId="0" applyFont="1" applyBorder="1" applyAlignment="1">
      <alignment/>
    </xf>
    <xf numFmtId="0" fontId="2" fillId="0" borderId="22" xfId="0" applyFont="1" applyBorder="1" applyAlignment="1">
      <alignment wrapText="1"/>
    </xf>
    <xf numFmtId="0" fontId="5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5" fillId="0" borderId="22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30" xfId="0" applyFont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2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8"/>
  <sheetViews>
    <sheetView tabSelected="1" workbookViewId="0" topLeftCell="A1">
      <selection activeCell="H4" sqref="H4"/>
    </sheetView>
  </sheetViews>
  <sheetFormatPr defaultColWidth="9.140625" defaultRowHeight="12.75"/>
  <cols>
    <col min="1" max="1" width="3.28125" style="1" customWidth="1"/>
    <col min="2" max="2" width="7.140625" style="1" customWidth="1"/>
    <col min="3" max="3" width="9.57421875" style="1" customWidth="1"/>
    <col min="4" max="4" width="47.7109375" style="1" customWidth="1"/>
    <col min="5" max="5" width="8.140625" style="1" customWidth="1"/>
    <col min="6" max="6" width="11.00390625" style="1" customWidth="1"/>
    <col min="7" max="7" width="10.8515625" style="1" customWidth="1"/>
    <col min="8" max="8" width="8.8515625" style="1" customWidth="1"/>
    <col min="9" max="9" width="10.57421875" style="1" customWidth="1"/>
    <col min="10" max="16384" width="9.140625" style="1" customWidth="1"/>
  </cols>
  <sheetData>
    <row r="1" ht="12.75">
      <c r="F1" s="2"/>
    </row>
    <row r="2" spans="4:8" ht="12.75">
      <c r="D2" s="2"/>
      <c r="E2" s="2"/>
      <c r="F2" s="2"/>
      <c r="H2" s="1" t="s">
        <v>17</v>
      </c>
    </row>
    <row r="3" ht="12.75">
      <c r="H3" s="1" t="s">
        <v>59</v>
      </c>
    </row>
    <row r="4" ht="12.75">
      <c r="H4" s="1" t="s">
        <v>69</v>
      </c>
    </row>
    <row r="5" ht="12.75">
      <c r="H5" s="1" t="s">
        <v>52</v>
      </c>
    </row>
    <row r="6" spans="4:11" ht="18.75">
      <c r="D6" s="3" t="s">
        <v>60</v>
      </c>
      <c r="E6" s="3"/>
      <c r="F6" s="3"/>
      <c r="G6" s="3"/>
      <c r="H6" s="4"/>
      <c r="I6" s="4"/>
      <c r="J6" s="4"/>
      <c r="K6" s="4"/>
    </row>
    <row r="7" spans="4:7" ht="17.25" customHeight="1">
      <c r="D7" s="3" t="s">
        <v>34</v>
      </c>
      <c r="E7" s="3"/>
      <c r="F7" s="5"/>
      <c r="G7" s="5"/>
    </row>
    <row r="8" spans="4:8" ht="16.5" thickBot="1">
      <c r="D8" s="2"/>
      <c r="E8" s="2"/>
      <c r="F8" s="6"/>
      <c r="H8" s="1" t="s">
        <v>68</v>
      </c>
    </row>
    <row r="9" spans="2:9" ht="19.5" thickBot="1">
      <c r="B9" s="23"/>
      <c r="C9" s="23"/>
      <c r="D9" s="39"/>
      <c r="E9" s="7"/>
      <c r="F9" s="8" t="s">
        <v>25</v>
      </c>
      <c r="G9" s="9" t="s">
        <v>5</v>
      </c>
      <c r="H9" s="10"/>
      <c r="I9" s="11"/>
    </row>
    <row r="10" spans="2:9" ht="12.75">
      <c r="B10" s="20" t="s">
        <v>35</v>
      </c>
      <c r="C10" s="20" t="s">
        <v>43</v>
      </c>
      <c r="D10" s="64" t="s">
        <v>24</v>
      </c>
      <c r="E10" s="20" t="s">
        <v>38</v>
      </c>
      <c r="F10" s="13" t="s">
        <v>3</v>
      </c>
      <c r="G10" s="11"/>
      <c r="H10" s="11" t="s">
        <v>7</v>
      </c>
      <c r="I10" s="12" t="s">
        <v>8</v>
      </c>
    </row>
    <row r="11" spans="2:9" ht="12.75">
      <c r="B11" s="20" t="s">
        <v>36</v>
      </c>
      <c r="C11" s="20" t="s">
        <v>44</v>
      </c>
      <c r="D11" s="34"/>
      <c r="E11" s="20" t="s">
        <v>39</v>
      </c>
      <c r="F11" s="13" t="s">
        <v>4</v>
      </c>
      <c r="G11" s="12" t="s">
        <v>25</v>
      </c>
      <c r="H11" s="12" t="s">
        <v>6</v>
      </c>
      <c r="I11" s="12" t="s">
        <v>9</v>
      </c>
    </row>
    <row r="12" spans="2:9" ht="13.5" thickBot="1">
      <c r="B12" s="20" t="s">
        <v>37</v>
      </c>
      <c r="C12" s="20" t="s">
        <v>37</v>
      </c>
      <c r="D12" s="40"/>
      <c r="E12" s="14" t="s">
        <v>40</v>
      </c>
      <c r="F12" s="15"/>
      <c r="G12" s="16"/>
      <c r="H12" s="16"/>
      <c r="I12" s="16" t="s">
        <v>10</v>
      </c>
    </row>
    <row r="13" spans="2:9" ht="13.5" thickBot="1">
      <c r="B13" s="33"/>
      <c r="C13" s="33"/>
      <c r="D13" s="36"/>
      <c r="E13" s="36"/>
      <c r="F13" s="11"/>
      <c r="G13" s="49"/>
      <c r="H13" s="23"/>
      <c r="I13" s="23"/>
    </row>
    <row r="14" spans="2:9" ht="16.5" thickBot="1">
      <c r="B14" s="42" t="s">
        <v>41</v>
      </c>
      <c r="C14" s="43"/>
      <c r="D14" s="45" t="s">
        <v>63</v>
      </c>
      <c r="E14" s="51"/>
      <c r="F14" s="44">
        <f>SUM(F15:F29)</f>
        <v>361775</v>
      </c>
      <c r="G14" s="44">
        <f>SUM(G15:G29)</f>
        <v>361775</v>
      </c>
      <c r="H14" s="44">
        <f>SUM(H15:H29)</f>
        <v>235907</v>
      </c>
      <c r="I14" s="44">
        <f>SUM(I15:I29)</f>
        <v>0</v>
      </c>
    </row>
    <row r="15" spans="2:9" ht="12.75">
      <c r="B15" s="29"/>
      <c r="C15" s="20"/>
      <c r="D15" s="31" t="s">
        <v>14</v>
      </c>
      <c r="E15" s="24"/>
      <c r="F15" s="32">
        <f>SUM(G15+I15)</f>
        <v>18159</v>
      </c>
      <c r="G15" s="18">
        <v>18159</v>
      </c>
      <c r="H15" s="19">
        <v>13178</v>
      </c>
      <c r="I15" s="19">
        <v>0</v>
      </c>
    </row>
    <row r="16" spans="2:9" ht="13.5" customHeight="1">
      <c r="B16" s="29"/>
      <c r="C16" s="20"/>
      <c r="D16" s="30" t="s">
        <v>19</v>
      </c>
      <c r="E16" s="52"/>
      <c r="F16" s="32">
        <f aca="true" t="shared" si="0" ref="F16:F23">SUM(G16+I16)</f>
        <v>7200</v>
      </c>
      <c r="G16" s="18">
        <v>7200</v>
      </c>
      <c r="H16" s="19">
        <v>5500</v>
      </c>
      <c r="I16" s="19">
        <v>0</v>
      </c>
    </row>
    <row r="17" spans="2:9" ht="12.75">
      <c r="B17" s="29"/>
      <c r="C17" s="20"/>
      <c r="D17" s="30" t="s">
        <v>21</v>
      </c>
      <c r="E17" s="52"/>
      <c r="F17" s="32">
        <f t="shared" si="0"/>
        <v>2201</v>
      </c>
      <c r="G17" s="18">
        <v>2201</v>
      </c>
      <c r="H17" s="19">
        <v>1216</v>
      </c>
      <c r="I17" s="19">
        <v>0</v>
      </c>
    </row>
    <row r="18" spans="2:9" ht="26.25" customHeight="1">
      <c r="B18" s="29"/>
      <c r="C18" s="24" t="s">
        <v>41</v>
      </c>
      <c r="D18" s="30" t="s">
        <v>18</v>
      </c>
      <c r="E18" s="52"/>
      <c r="F18" s="32">
        <f t="shared" si="0"/>
        <v>145</v>
      </c>
      <c r="G18" s="18">
        <v>145</v>
      </c>
      <c r="H18" s="19">
        <v>0</v>
      </c>
      <c r="I18" s="19">
        <v>0</v>
      </c>
    </row>
    <row r="19" spans="2:9" ht="12.75">
      <c r="B19" s="29"/>
      <c r="C19" s="20"/>
      <c r="D19" s="31" t="s">
        <v>11</v>
      </c>
      <c r="E19" s="24"/>
      <c r="F19" s="32">
        <f t="shared" si="0"/>
        <v>4605</v>
      </c>
      <c r="G19" s="18">
        <v>4605</v>
      </c>
      <c r="H19" s="19">
        <v>869</v>
      </c>
      <c r="I19" s="19">
        <v>0</v>
      </c>
    </row>
    <row r="20" spans="2:9" ht="13.5" customHeight="1">
      <c r="B20" s="29"/>
      <c r="C20" s="20"/>
      <c r="D20" s="30" t="s">
        <v>22</v>
      </c>
      <c r="E20" s="52"/>
      <c r="F20" s="32">
        <f t="shared" si="0"/>
        <v>579</v>
      </c>
      <c r="G20" s="18">
        <v>579</v>
      </c>
      <c r="H20" s="19">
        <v>434</v>
      </c>
      <c r="I20" s="19">
        <v>0</v>
      </c>
    </row>
    <row r="21" spans="2:9" ht="12.75">
      <c r="B21" s="29"/>
      <c r="C21" s="20"/>
      <c r="D21" s="31" t="s">
        <v>0</v>
      </c>
      <c r="E21" s="24"/>
      <c r="F21" s="32">
        <f t="shared" si="0"/>
        <v>48454</v>
      </c>
      <c r="G21" s="18">
        <v>48454</v>
      </c>
      <c r="H21" s="19">
        <v>34725</v>
      </c>
      <c r="I21" s="19">
        <v>0</v>
      </c>
    </row>
    <row r="22" spans="2:9" ht="12.75">
      <c r="B22" s="29"/>
      <c r="C22" s="20"/>
      <c r="D22" s="31" t="s">
        <v>12</v>
      </c>
      <c r="E22" s="24">
        <v>142</v>
      </c>
      <c r="F22" s="32">
        <f t="shared" si="0"/>
        <v>12849</v>
      </c>
      <c r="G22" s="18">
        <v>12849</v>
      </c>
      <c r="H22" s="19">
        <v>9557</v>
      </c>
      <c r="I22" s="19">
        <v>0</v>
      </c>
    </row>
    <row r="23" spans="2:9" ht="12.75">
      <c r="B23" s="29"/>
      <c r="C23" s="20"/>
      <c r="D23" s="31" t="s">
        <v>2</v>
      </c>
      <c r="E23" s="24"/>
      <c r="F23" s="32">
        <f t="shared" si="0"/>
        <v>956</v>
      </c>
      <c r="G23" s="18">
        <v>956</v>
      </c>
      <c r="H23" s="19">
        <v>724</v>
      </c>
      <c r="I23" s="19">
        <v>0</v>
      </c>
    </row>
    <row r="24" spans="2:9" ht="12.75">
      <c r="B24" s="29"/>
      <c r="C24" s="33"/>
      <c r="D24" s="31" t="s">
        <v>13</v>
      </c>
      <c r="E24" s="24"/>
      <c r="F24" s="32">
        <f>SUM(G24+I24)</f>
        <v>8109</v>
      </c>
      <c r="G24" s="18">
        <v>8109</v>
      </c>
      <c r="H24" s="19">
        <v>5532</v>
      </c>
      <c r="I24" s="19">
        <v>0</v>
      </c>
    </row>
    <row r="25" spans="2:9" ht="12.75">
      <c r="B25" s="29"/>
      <c r="C25" s="24" t="s">
        <v>45</v>
      </c>
      <c r="D25" s="31" t="s">
        <v>1</v>
      </c>
      <c r="E25" s="24"/>
      <c r="F25" s="32">
        <f>SUM(G25+I25)</f>
        <v>16828</v>
      </c>
      <c r="G25" s="18">
        <v>16828</v>
      </c>
      <c r="H25" s="19">
        <v>11369</v>
      </c>
      <c r="I25" s="19"/>
    </row>
    <row r="26" spans="2:9" ht="12.75">
      <c r="B26" s="29"/>
      <c r="C26" s="38" t="s">
        <v>46</v>
      </c>
      <c r="D26" s="31" t="s">
        <v>23</v>
      </c>
      <c r="E26" s="24"/>
      <c r="F26" s="32">
        <f>SUM(G26+I26)</f>
        <v>121005</v>
      </c>
      <c r="G26" s="18">
        <v>121005</v>
      </c>
      <c r="H26" s="19">
        <v>82223</v>
      </c>
      <c r="I26" s="19">
        <v>0</v>
      </c>
    </row>
    <row r="27" spans="2:9" ht="12.75">
      <c r="B27" s="29"/>
      <c r="C27" s="25"/>
      <c r="D27" s="31" t="s">
        <v>20</v>
      </c>
      <c r="E27" s="24"/>
      <c r="F27" s="32">
        <f>SUM(G27+I27)</f>
        <v>120685</v>
      </c>
      <c r="G27" s="18">
        <v>120685</v>
      </c>
      <c r="H27" s="19">
        <v>70580</v>
      </c>
      <c r="I27" s="19">
        <v>0</v>
      </c>
    </row>
    <row r="28" spans="2:11" ht="12.75">
      <c r="B28" s="29"/>
      <c r="C28" s="24" t="s">
        <v>48</v>
      </c>
      <c r="D28" s="31" t="s">
        <v>15</v>
      </c>
      <c r="E28" s="41"/>
      <c r="F28" s="32">
        <f>SUM(G28+I28)</f>
        <v>0</v>
      </c>
      <c r="G28" s="18"/>
      <c r="H28" s="19"/>
      <c r="I28" s="19"/>
      <c r="K28" s="27"/>
    </row>
    <row r="29" spans="2:9" ht="13.5" thickBot="1">
      <c r="B29" s="29"/>
      <c r="C29" s="20"/>
      <c r="D29" s="28"/>
      <c r="E29" s="24"/>
      <c r="F29" s="35"/>
      <c r="G29" s="21"/>
      <c r="H29" s="22"/>
      <c r="I29" s="22"/>
    </row>
    <row r="30" spans="2:9" ht="32.25" thickBot="1">
      <c r="B30" s="42" t="s">
        <v>62</v>
      </c>
      <c r="C30" s="46"/>
      <c r="D30" s="71" t="s">
        <v>65</v>
      </c>
      <c r="E30" s="42"/>
      <c r="F30" s="47">
        <f>SUM(F31:F33)</f>
        <v>158131</v>
      </c>
      <c r="G30" s="47">
        <f>SUM(G31:G33)</f>
        <v>158131</v>
      </c>
      <c r="H30" s="47">
        <f>SUM(H31:H33)</f>
        <v>0</v>
      </c>
      <c r="I30" s="47">
        <f>SUM(I31:I33)</f>
        <v>0</v>
      </c>
    </row>
    <row r="31" spans="2:9" ht="12.75">
      <c r="B31" s="66"/>
      <c r="C31" s="41" t="s">
        <v>47</v>
      </c>
      <c r="D31" s="67" t="s">
        <v>51</v>
      </c>
      <c r="E31" s="24"/>
      <c r="F31" s="68">
        <f>SUM(G31+I31)</f>
        <v>97892</v>
      </c>
      <c r="G31" s="69">
        <v>97892</v>
      </c>
      <c r="H31" s="70">
        <v>0</v>
      </c>
      <c r="I31" s="70">
        <v>0</v>
      </c>
    </row>
    <row r="32" spans="2:9" ht="12.75">
      <c r="B32" s="29"/>
      <c r="C32" s="24" t="s">
        <v>47</v>
      </c>
      <c r="D32" s="28" t="s">
        <v>54</v>
      </c>
      <c r="E32" s="24">
        <v>142</v>
      </c>
      <c r="F32" s="32">
        <f>SUM(G32+I32)</f>
        <v>59428</v>
      </c>
      <c r="G32" s="21">
        <v>59428</v>
      </c>
      <c r="H32" s="22">
        <v>0</v>
      </c>
      <c r="I32" s="22">
        <v>0</v>
      </c>
    </row>
    <row r="33" spans="2:9" ht="25.5">
      <c r="B33" s="37"/>
      <c r="C33" s="38" t="s">
        <v>41</v>
      </c>
      <c r="D33" s="65" t="s">
        <v>64</v>
      </c>
      <c r="E33" s="29"/>
      <c r="F33" s="32">
        <f>SUM(G33+I33)</f>
        <v>811</v>
      </c>
      <c r="G33" s="21">
        <v>811</v>
      </c>
      <c r="H33" s="22">
        <v>0</v>
      </c>
      <c r="I33" s="22">
        <v>0</v>
      </c>
    </row>
    <row r="34" spans="2:9" ht="13.5" thickBot="1">
      <c r="B34" s="50"/>
      <c r="C34" s="48"/>
      <c r="D34" s="28"/>
      <c r="E34" s="29"/>
      <c r="F34" s="35"/>
      <c r="G34" s="22"/>
      <c r="H34" s="53"/>
      <c r="I34" s="53"/>
    </row>
    <row r="35" spans="2:9" ht="32.25" thickBot="1">
      <c r="B35" s="42" t="s">
        <v>49</v>
      </c>
      <c r="C35" s="43"/>
      <c r="D35" s="74" t="s">
        <v>61</v>
      </c>
      <c r="E35" s="42"/>
      <c r="F35" s="47">
        <f>SUM(F36,F40,F44,F47,F48,F51)</f>
        <v>517347</v>
      </c>
      <c r="G35" s="47">
        <f>SUM(G36,G40,G44,G47,G48,G51)</f>
        <v>517347</v>
      </c>
      <c r="H35" s="47">
        <f>SUM(H36,H40,H44,H47,H48,H51)</f>
        <v>130172</v>
      </c>
      <c r="I35" s="47">
        <f>SUM(I36,I40,I44,I47,I48,I51)</f>
        <v>0</v>
      </c>
    </row>
    <row r="36" spans="2:9" ht="12.75">
      <c r="B36" s="29"/>
      <c r="C36" s="59"/>
      <c r="D36" s="78" t="s">
        <v>26</v>
      </c>
      <c r="E36" s="86"/>
      <c r="F36" s="56">
        <f>SUM(F37:F39)</f>
        <v>136905</v>
      </c>
      <c r="G36" s="54">
        <f>SUM(G37:G39)</f>
        <v>136905</v>
      </c>
      <c r="H36" s="32">
        <f>SUM(H37:H39)</f>
        <v>4020</v>
      </c>
      <c r="I36" s="17">
        <f>SUM(I37:I39)</f>
        <v>0</v>
      </c>
    </row>
    <row r="37" spans="2:9" ht="12.75">
      <c r="B37" s="29"/>
      <c r="C37" s="60"/>
      <c r="D37" s="79" t="s">
        <v>31</v>
      </c>
      <c r="E37" s="52"/>
      <c r="F37" s="56">
        <f aca="true" t="shared" si="1" ref="F37:F52">SUM(G37+I37)</f>
        <v>5265</v>
      </c>
      <c r="G37" s="19">
        <v>5265</v>
      </c>
      <c r="H37" s="58">
        <v>4020</v>
      </c>
      <c r="I37" s="19">
        <v>0</v>
      </c>
    </row>
    <row r="38" spans="2:9" ht="25.5">
      <c r="B38" s="29"/>
      <c r="C38" s="60"/>
      <c r="D38" s="79" t="s">
        <v>32</v>
      </c>
      <c r="E38" s="52"/>
      <c r="F38" s="56">
        <f t="shared" si="1"/>
        <v>110208</v>
      </c>
      <c r="G38" s="19">
        <v>110208</v>
      </c>
      <c r="H38" s="58">
        <v>0</v>
      </c>
      <c r="I38" s="19">
        <v>0</v>
      </c>
    </row>
    <row r="39" spans="2:9" ht="25.5">
      <c r="B39" s="29"/>
      <c r="C39" s="60"/>
      <c r="D39" s="79" t="s">
        <v>33</v>
      </c>
      <c r="E39" s="52"/>
      <c r="F39" s="56">
        <f t="shared" si="1"/>
        <v>21432</v>
      </c>
      <c r="G39" s="19">
        <v>21432</v>
      </c>
      <c r="H39" s="58">
        <v>0</v>
      </c>
      <c r="I39" s="19">
        <v>0</v>
      </c>
    </row>
    <row r="40" spans="2:9" ht="12.75">
      <c r="B40" s="29"/>
      <c r="C40" s="60"/>
      <c r="D40" s="80" t="s">
        <v>27</v>
      </c>
      <c r="E40" s="29"/>
      <c r="F40" s="56">
        <f>SUM(F41:F43)</f>
        <v>135589</v>
      </c>
      <c r="G40" s="17">
        <f>SUM(G41:G43)</f>
        <v>135589</v>
      </c>
      <c r="H40" s="32">
        <f>SUM(H41:H43)</f>
        <v>35530</v>
      </c>
      <c r="I40" s="17">
        <f>SUM(I41:I43)</f>
        <v>0</v>
      </c>
    </row>
    <row r="41" spans="2:9" ht="25.5">
      <c r="B41" s="29"/>
      <c r="C41" s="61" t="s">
        <v>50</v>
      </c>
      <c r="D41" s="79" t="s">
        <v>28</v>
      </c>
      <c r="E41" s="52">
        <v>142</v>
      </c>
      <c r="F41" s="56">
        <f>SUM(G41,I41)</f>
        <v>2714</v>
      </c>
      <c r="G41" s="19">
        <v>2714</v>
      </c>
      <c r="H41" s="58">
        <v>1080</v>
      </c>
      <c r="I41" s="19">
        <v>0</v>
      </c>
    </row>
    <row r="42" spans="2:9" ht="12.75">
      <c r="B42" s="29"/>
      <c r="C42" s="60"/>
      <c r="D42" s="81" t="s">
        <v>29</v>
      </c>
      <c r="E42" s="24"/>
      <c r="F42" s="56">
        <f t="shared" si="1"/>
        <v>87752</v>
      </c>
      <c r="G42" s="19">
        <v>87752</v>
      </c>
      <c r="H42" s="58">
        <v>0</v>
      </c>
      <c r="I42" s="19">
        <v>0</v>
      </c>
    </row>
    <row r="43" spans="2:9" ht="12.75">
      <c r="B43" s="29"/>
      <c r="C43" s="60"/>
      <c r="D43" s="81" t="s">
        <v>30</v>
      </c>
      <c r="E43" s="24"/>
      <c r="F43" s="56">
        <f t="shared" si="1"/>
        <v>45123</v>
      </c>
      <c r="G43" s="19">
        <v>45123</v>
      </c>
      <c r="H43" s="58">
        <v>34450</v>
      </c>
      <c r="I43" s="19">
        <v>0</v>
      </c>
    </row>
    <row r="44" spans="2:9" ht="12.75">
      <c r="B44" s="29"/>
      <c r="C44" s="60"/>
      <c r="D44" s="82" t="s">
        <v>55</v>
      </c>
      <c r="E44" s="87"/>
      <c r="F44" s="56">
        <f>SUM(F45:F46)</f>
        <v>46649</v>
      </c>
      <c r="G44" s="17">
        <f>SUM(G45:G46)</f>
        <v>46649</v>
      </c>
      <c r="H44" s="32">
        <f>SUM(H45:H46)</f>
        <v>492</v>
      </c>
      <c r="I44" s="32">
        <f>SUM(I45:I46)</f>
        <v>0</v>
      </c>
    </row>
    <row r="45" spans="2:9" ht="12" customHeight="1">
      <c r="B45" s="29"/>
      <c r="C45" s="60"/>
      <c r="D45" s="81" t="s">
        <v>16</v>
      </c>
      <c r="E45" s="24"/>
      <c r="F45" s="56">
        <f t="shared" si="1"/>
        <v>45600</v>
      </c>
      <c r="G45" s="19">
        <v>45600</v>
      </c>
      <c r="H45" s="58">
        <v>0</v>
      </c>
      <c r="I45" s="19">
        <v>0</v>
      </c>
    </row>
    <row r="46" spans="2:9" ht="12" customHeight="1">
      <c r="B46" s="29"/>
      <c r="C46" s="60"/>
      <c r="D46" s="62" t="s">
        <v>66</v>
      </c>
      <c r="E46" s="24"/>
      <c r="F46" s="56">
        <f t="shared" si="1"/>
        <v>1049</v>
      </c>
      <c r="G46" s="19">
        <v>1049</v>
      </c>
      <c r="H46" s="53">
        <v>492</v>
      </c>
      <c r="I46" s="22">
        <v>0</v>
      </c>
    </row>
    <row r="47" spans="2:9" ht="25.5" customHeight="1">
      <c r="B47" s="29"/>
      <c r="C47" s="60"/>
      <c r="D47" s="83" t="s">
        <v>67</v>
      </c>
      <c r="E47" s="24"/>
      <c r="F47" s="56">
        <f t="shared" si="1"/>
        <v>6510</v>
      </c>
      <c r="G47" s="19">
        <v>6510</v>
      </c>
      <c r="H47" s="53">
        <v>0</v>
      </c>
      <c r="I47" s="53">
        <v>0</v>
      </c>
    </row>
    <row r="48" spans="2:9" ht="11.25" customHeight="1">
      <c r="B48" s="37"/>
      <c r="C48" s="55" t="s">
        <v>49</v>
      </c>
      <c r="D48" s="82" t="s">
        <v>56</v>
      </c>
      <c r="E48" s="24"/>
      <c r="F48" s="56">
        <f>SUM(F49:F50)</f>
        <v>30907</v>
      </c>
      <c r="G48" s="17">
        <f>SUM(G49:G50)</f>
        <v>30907</v>
      </c>
      <c r="H48" s="32">
        <f>SUM(H49:H50)</f>
        <v>0</v>
      </c>
      <c r="I48" s="32">
        <f>SUM(I49:I50)</f>
        <v>0</v>
      </c>
    </row>
    <row r="49" spans="2:9" ht="11.25" customHeight="1">
      <c r="B49" s="50"/>
      <c r="C49" s="62"/>
      <c r="D49" s="62" t="s">
        <v>57</v>
      </c>
      <c r="E49" s="29"/>
      <c r="F49" s="57">
        <f>SUM(G49+I49)</f>
        <v>16794</v>
      </c>
      <c r="G49" s="19">
        <v>16794</v>
      </c>
      <c r="H49" s="53"/>
      <c r="I49" s="22">
        <v>0</v>
      </c>
    </row>
    <row r="50" spans="2:9" ht="11.25" customHeight="1">
      <c r="B50" s="50"/>
      <c r="C50" s="63"/>
      <c r="D50" s="62" t="s">
        <v>58</v>
      </c>
      <c r="E50" s="29"/>
      <c r="F50" s="57">
        <f>SUM(G50+I50)</f>
        <v>14113</v>
      </c>
      <c r="G50" s="22">
        <v>14113</v>
      </c>
      <c r="H50" s="53"/>
      <c r="I50" s="53">
        <v>0</v>
      </c>
    </row>
    <row r="51" spans="2:9" ht="12.75">
      <c r="B51" s="75"/>
      <c r="C51" s="76">
        <v>10</v>
      </c>
      <c r="D51" s="84" t="s">
        <v>42</v>
      </c>
      <c r="E51" s="38">
        <v>143</v>
      </c>
      <c r="F51" s="85">
        <f t="shared" si="1"/>
        <v>160787</v>
      </c>
      <c r="G51" s="77">
        <v>160787</v>
      </c>
      <c r="H51" s="77">
        <v>90130</v>
      </c>
      <c r="I51" s="77">
        <v>0</v>
      </c>
    </row>
    <row r="52" spans="2:9" ht="11.25" customHeight="1">
      <c r="B52" s="29"/>
      <c r="C52" s="61"/>
      <c r="D52" s="88"/>
      <c r="E52" s="37"/>
      <c r="F52" s="56">
        <f t="shared" si="1"/>
        <v>0</v>
      </c>
      <c r="G52" s="19"/>
      <c r="H52" s="73"/>
      <c r="I52" s="70"/>
    </row>
    <row r="53" spans="2:9" ht="11.25" customHeight="1" thickBot="1">
      <c r="B53" s="50"/>
      <c r="C53" s="48"/>
      <c r="D53" s="33"/>
      <c r="E53" s="29"/>
      <c r="F53" s="72"/>
      <c r="G53" s="70"/>
      <c r="H53" s="53"/>
      <c r="I53" s="53"/>
    </row>
    <row r="54" spans="2:9" ht="13.5" thickBot="1">
      <c r="B54" s="42"/>
      <c r="C54" s="43"/>
      <c r="D54" s="44" t="s">
        <v>53</v>
      </c>
      <c r="E54" s="42"/>
      <c r="F54" s="47">
        <f>SUM(F35,F30,F14)</f>
        <v>1037253</v>
      </c>
      <c r="G54" s="47">
        <f>SUM(G35,G30,G14)</f>
        <v>1037253</v>
      </c>
      <c r="H54" s="47">
        <f>SUM(H35,H30,H14)</f>
        <v>366079</v>
      </c>
      <c r="I54" s="47">
        <f>SUM(I35,I30,I14)</f>
        <v>0</v>
      </c>
    </row>
    <row r="58" ht="12.75">
      <c r="E58" s="26"/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2015-01-30T07:47:06Z</cp:lastPrinted>
  <dcterms:created xsi:type="dcterms:W3CDTF">2006-05-19T12:04:31Z</dcterms:created>
  <dcterms:modified xsi:type="dcterms:W3CDTF">2015-02-11T08:49:21Z</dcterms:modified>
  <cp:category/>
  <cp:version/>
  <cp:contentType/>
  <cp:contentStatus/>
</cp:coreProperties>
</file>